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Dubrov\Documents\БЮДЖЕТ\Бюджет 2025\Составление бюджета\П.9 РАСЧЕТЫ\"/>
    </mc:Choice>
  </mc:AlternateContent>
  <bookViews>
    <workbookView xWindow="0" yWindow="0" windowWidth="16380" windowHeight="8190" tabRatio="500"/>
  </bookViews>
  <sheets>
    <sheet name="ЗН с ФЛ август 2024" sheetId="1" r:id="rId1"/>
  </sheets>
  <definedNames>
    <definedName name="_xlnm.Print_Area" localSheetId="0">'ЗН с ФЛ август 2024'!$A$1:$R$16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1" i="1" l="1"/>
  <c r="H6" i="1"/>
  <c r="F6" i="1"/>
  <c r="H5" i="1"/>
  <c r="G5" i="1"/>
  <c r="E5" i="1"/>
  <c r="F5" i="1" s="1"/>
  <c r="D5" i="1"/>
  <c r="H4" i="1"/>
  <c r="F4" i="1"/>
</calcChain>
</file>

<file path=xl/sharedStrings.xml><?xml version="1.0" encoding="utf-8"?>
<sst xmlns="http://schemas.openxmlformats.org/spreadsheetml/2006/main" count="38" uniqueCount="33">
  <si>
    <t>Расчёт поступлений земельного налога с физических лиц на 2025-2027 годы</t>
  </si>
  <si>
    <t>№ стр.</t>
  </si>
  <si>
    <t>Наименование показателя</t>
  </si>
  <si>
    <t>Источники данных</t>
  </si>
  <si>
    <t>2016 год ФАКТ</t>
  </si>
  <si>
    <t>2017 год ФАКТ</t>
  </si>
  <si>
    <t>ТЕМП, %</t>
  </si>
  <si>
    <t>2018 год ФАКТ</t>
  </si>
  <si>
    <t>Налоговая база (кадастровая стоимость) с применением коэффициента экстраполяции</t>
  </si>
  <si>
    <t xml:space="preserve">Отчет 5-МН, стр.2411
</t>
  </si>
  <si>
    <t>Средняя ставка налога</t>
  </si>
  <si>
    <t>Стр.3/1</t>
  </si>
  <si>
    <t>Сумма налога, подлежащего уплате в бюджет</t>
  </si>
  <si>
    <t xml:space="preserve">
Отчет 5-МН, стр.2500</t>
  </si>
  <si>
    <t>Коэффициент собираемости</t>
  </si>
  <si>
    <t>Отчет 1-НМ</t>
  </si>
  <si>
    <r>
      <rPr>
        <sz val="14"/>
        <rFont val="Times New Roman"/>
        <family val="1"/>
        <charset val="204"/>
      </rPr>
      <t>Сумма налога, подлежащая уплате в бюджет-всего, тыс.руб.(</t>
    </r>
    <r>
      <rPr>
        <u/>
        <sz val="12"/>
        <rFont val="Times New Roman"/>
        <family val="1"/>
        <charset val="204"/>
      </rPr>
      <t>с учетом коэффициента собираемости</t>
    </r>
    <r>
      <rPr>
        <sz val="12"/>
        <rFont val="Times New Roman"/>
        <family val="1"/>
        <charset val="204"/>
      </rPr>
      <t>)</t>
    </r>
  </si>
  <si>
    <t>Стр.1*стр.2*стр.4</t>
  </si>
  <si>
    <r>
      <rPr>
        <sz val="14"/>
        <rFont val="Times New Roman"/>
        <family val="1"/>
        <charset val="204"/>
      </rPr>
      <t>Сумма земельного налога</t>
    </r>
    <r>
      <rPr>
        <u/>
        <sz val="12"/>
        <rFont val="Times New Roman"/>
        <family val="1"/>
        <charset val="204"/>
      </rPr>
      <t xml:space="preserve"> c учетом коэффициента 1.1</t>
    </r>
    <r>
      <rPr>
        <u/>
        <vertAlign val="superscript"/>
        <sz val="12"/>
        <rFont val="Times New Roman"/>
        <family val="1"/>
        <charset val="204"/>
      </rPr>
      <t xml:space="preserve"> </t>
    </r>
  </si>
  <si>
    <t>Если F5&gt;D8*1,1, то указывается D8*1,1;
если F5&lt;D8*1,1, то указывается F5
Соответственно, если H(J)5&gt;F(H,J)6*1,1, то указывается F(H)6*1,1 
если H(J)5&lt;F(H)6*1,1, то указываетсяH(J)5</t>
  </si>
  <si>
    <t>Фактор F (+/-)</t>
  </si>
  <si>
    <r>
      <rPr>
        <sz val="14"/>
        <color theme="1"/>
        <rFont val="Times New Roman"/>
        <family val="1"/>
        <charset val="204"/>
      </rPr>
      <t xml:space="preserve">Сумма земельного налога, подлежащего к уплате в бюджет, </t>
    </r>
    <r>
      <rPr>
        <vertAlign val="superscript"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тыс.руб. (</t>
    </r>
    <r>
      <rPr>
        <u/>
        <sz val="12"/>
        <color theme="1"/>
        <rFont val="Times New Roman"/>
        <family val="1"/>
        <charset val="204"/>
      </rPr>
      <t>с учетом фактора F)</t>
    </r>
  </si>
  <si>
    <t>Стр.6 +/- стр.7</t>
  </si>
  <si>
    <t>Директор департамента финансов администрации муниципального образования город Краснодар</t>
  </si>
  <si>
    <t>А.С.Чулков</t>
  </si>
  <si>
    <t xml:space="preserve">Факт                   2023 год
</t>
  </si>
  <si>
    <t>Темп, %</t>
  </si>
  <si>
    <t xml:space="preserve">Оценка                 2024 год
</t>
  </si>
  <si>
    <t xml:space="preserve">Прогноз           2025 год
</t>
  </si>
  <si>
    <t xml:space="preserve">Прогноз           2026 год
</t>
  </si>
  <si>
    <t xml:space="preserve">Прогноз           2027 год
</t>
  </si>
  <si>
    <t>тыс. рублей</t>
  </si>
  <si>
    <t>*Расчёт подготовлен по данным главного администратора доходов местного бюджета.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</si>
</sst>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\-??_р_._-;_-@_-"/>
    <numFmt numFmtId="165" formatCode="#,##0.00&quot; ₽&quot;"/>
    <numFmt numFmtId="166" formatCode="#,##0.0"/>
    <numFmt numFmtId="167" formatCode="0.0"/>
    <numFmt numFmtId="168" formatCode="0.0000"/>
  </numFmts>
  <fonts count="18" x14ac:knownFonts="1">
    <font>
      <sz val="11"/>
      <color theme="1"/>
      <name val="Calibri"/>
      <family val="2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1"/>
    </font>
    <font>
      <i/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vertAlign val="superscript"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9" fontId="17" fillId="0" borderId="0" applyBorder="0" applyProtection="0"/>
    <xf numFmtId="9" fontId="17" fillId="0" borderId="0" applyBorder="0" applyProtection="0"/>
    <xf numFmtId="164" fontId="17" fillId="0" borderId="0" applyBorder="0" applyProtection="0"/>
  </cellStyleXfs>
  <cellXfs count="37">
    <xf numFmtId="0" fontId="0" fillId="0" borderId="0" xfId="0"/>
    <xf numFmtId="0" fontId="2" fillId="0" borderId="0" xfId="0" applyFont="1" applyAlignment="1" applyProtection="1"/>
    <xf numFmtId="165" fontId="2" fillId="0" borderId="0" xfId="0" applyNumberFormat="1" applyFont="1" applyAlignment="1" applyProtection="1">
      <alignment horizontal="center" vertical="center"/>
    </xf>
    <xf numFmtId="165" fontId="4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center"/>
    </xf>
    <xf numFmtId="165" fontId="6" fillId="0" borderId="0" xfId="0" applyNumberFormat="1" applyFont="1" applyAlignment="1" applyProtection="1">
      <alignment horizontal="center" vertical="center"/>
    </xf>
    <xf numFmtId="165" fontId="7" fillId="0" borderId="0" xfId="0" applyNumberFormat="1" applyFont="1" applyAlignment="1" applyProtection="1">
      <alignment horizontal="center" vertical="center"/>
    </xf>
    <xf numFmtId="165" fontId="7" fillId="0" borderId="0" xfId="0" applyNumberFormat="1" applyFont="1" applyAlignment="1" applyProtection="1">
      <alignment horizontal="right" vertical="center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3" fontId="8" fillId="0" borderId="1" xfId="0" applyNumberFormat="1" applyFont="1" applyBorder="1" applyAlignment="1" applyProtection="1">
      <alignment horizontal="center" vertical="center"/>
    </xf>
    <xf numFmtId="166" fontId="8" fillId="0" borderId="1" xfId="0" applyNumberFormat="1" applyFont="1" applyBorder="1" applyAlignment="1" applyProtection="1">
      <alignment horizontal="center" vertical="center"/>
    </xf>
    <xf numFmtId="167" fontId="8" fillId="0" borderId="1" xfId="0" applyNumberFormat="1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168" fontId="8" fillId="0" borderId="1" xfId="0" applyNumberFormat="1" applyFont="1" applyBorder="1" applyAlignment="1" applyProtection="1">
      <alignment horizontal="center" vertical="center"/>
    </xf>
    <xf numFmtId="4" fontId="7" fillId="0" borderId="1" xfId="0" applyNumberFormat="1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/>
    </xf>
    <xf numFmtId="0" fontId="10" fillId="0" borderId="0" xfId="0" applyFont="1" applyAlignment="1" applyProtection="1"/>
    <xf numFmtId="3" fontId="7" fillId="0" borderId="1" xfId="0" applyNumberFormat="1" applyFont="1" applyBorder="1" applyAlignment="1" applyProtection="1">
      <alignment horizontal="center" vertical="center"/>
    </xf>
    <xf numFmtId="166" fontId="7" fillId="0" borderId="1" xfId="0" applyNumberFormat="1" applyFont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0" fillId="0" borderId="0" xfId="0" applyAlignment="1" applyProtection="1"/>
    <xf numFmtId="165" fontId="3" fillId="0" borderId="0" xfId="0" applyNumberFormat="1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3" fontId="8" fillId="0" borderId="1" xfId="0" applyNumberFormat="1" applyFont="1" applyBorder="1" applyAlignment="1" applyProtection="1">
      <alignment horizontal="center"/>
    </xf>
    <xf numFmtId="166" fontId="8" fillId="0" borderId="1" xfId="0" applyNumberFormat="1" applyFont="1" applyBorder="1" applyAlignment="1" applyProtection="1">
      <alignment horizontal="center"/>
    </xf>
    <xf numFmtId="168" fontId="8" fillId="0" borderId="1" xfId="0" applyNumberFormat="1" applyFont="1" applyBorder="1" applyAlignment="1" applyProtection="1">
      <alignment horizontal="center"/>
    </xf>
    <xf numFmtId="166" fontId="9" fillId="0" borderId="1" xfId="0" applyNumberFormat="1" applyFont="1" applyBorder="1" applyAlignment="1" applyProtection="1">
      <alignment horizontal="center"/>
    </xf>
    <xf numFmtId="167" fontId="8" fillId="0" borderId="1" xfId="0" applyNumberFormat="1" applyFont="1" applyBorder="1" applyAlignment="1" applyProtection="1">
      <alignment horizontal="center"/>
    </xf>
    <xf numFmtId="4" fontId="7" fillId="0" borderId="1" xfId="0" applyNumberFormat="1" applyFont="1" applyBorder="1" applyAlignment="1" applyProtection="1">
      <alignment horizontal="center"/>
    </xf>
    <xf numFmtId="3" fontId="7" fillId="0" borderId="1" xfId="0" applyNumberFormat="1" applyFont="1" applyBorder="1" applyAlignment="1" applyProtection="1">
      <alignment horizontal="center"/>
    </xf>
    <xf numFmtId="166" fontId="7" fillId="0" borderId="1" xfId="0" applyNumberFormat="1" applyFont="1" applyBorder="1" applyAlignment="1" applyProtection="1">
      <alignment horizontal="center"/>
    </xf>
  </cellXfs>
  <cellStyles count="5">
    <cellStyle name="Обычный" xfId="0" builtinId="0"/>
    <cellStyle name="Обычный 2" xfId="1"/>
    <cellStyle name="Процентный 2" xfId="2"/>
    <cellStyle name="Процентный 3" xfId="3"/>
    <cellStyle name="Финансовый 2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R16"/>
  <sheetViews>
    <sheetView tabSelected="1" view="pageBreakPreview" zoomScale="72" zoomScaleNormal="70" zoomScalePageLayoutView="72" workbookViewId="0">
      <pane ySplit="3" topLeftCell="A4" activePane="bottomLeft" state="frozen"/>
      <selection pane="bottomLeft" activeCell="A14" sqref="A14"/>
    </sheetView>
  </sheetViews>
  <sheetFormatPr defaultColWidth="8.85546875" defaultRowHeight="15" x14ac:dyDescent="0.25"/>
  <cols>
    <col min="1" max="1" width="6" style="1" customWidth="1"/>
    <col min="2" max="2" width="35.85546875" style="1" customWidth="1"/>
    <col min="3" max="3" width="25.5703125" style="1" customWidth="1"/>
    <col min="4" max="4" width="17.28515625" style="1" hidden="1" customWidth="1"/>
    <col min="5" max="5" width="16.42578125" style="1" hidden="1" customWidth="1"/>
    <col min="6" max="6" width="9.140625" style="1" hidden="1" customWidth="1"/>
    <col min="7" max="7" width="17.28515625" style="1" hidden="1" customWidth="1"/>
    <col min="8" max="8" width="9.7109375" style="1" hidden="1" customWidth="1"/>
    <col min="9" max="9" width="17.85546875" style="1" customWidth="1"/>
    <col min="10" max="10" width="10.5703125" style="1" customWidth="1"/>
    <col min="11" max="11" width="15.140625" style="1" customWidth="1"/>
    <col min="12" max="12" width="10.5703125" style="1" customWidth="1"/>
    <col min="13" max="13" width="16.85546875" style="1" customWidth="1"/>
    <col min="14" max="14" width="10.42578125" style="1" customWidth="1"/>
    <col min="15" max="15" width="14.7109375" style="1" customWidth="1"/>
    <col min="16" max="16" width="8.85546875" style="1"/>
    <col min="17" max="17" width="14" style="1" customWidth="1"/>
    <col min="18" max="16384" width="8.85546875" style="1"/>
  </cols>
  <sheetData>
    <row r="1" spans="1:18" s="2" customFormat="1" ht="30.75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8" s="2" customFormat="1" ht="21" customHeight="1" x14ac:dyDescent="0.25">
      <c r="A2" s="3"/>
      <c r="B2" s="4"/>
      <c r="C2" s="5"/>
      <c r="D2" s="5"/>
      <c r="E2" s="5"/>
      <c r="F2" s="5"/>
      <c r="G2" s="5"/>
      <c r="H2" s="5"/>
      <c r="I2" s="3"/>
      <c r="J2" s="3"/>
      <c r="L2" s="6"/>
      <c r="Q2" s="7"/>
      <c r="R2" s="8" t="s">
        <v>31</v>
      </c>
    </row>
    <row r="3" spans="1:18" ht="55.9" customHeight="1" x14ac:dyDescent="0.25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6</v>
      </c>
      <c r="I3" s="9" t="s">
        <v>25</v>
      </c>
      <c r="J3" s="9" t="s">
        <v>26</v>
      </c>
      <c r="K3" s="9" t="s">
        <v>27</v>
      </c>
      <c r="L3" s="9" t="s">
        <v>26</v>
      </c>
      <c r="M3" s="9" t="s">
        <v>28</v>
      </c>
      <c r="N3" s="9" t="s">
        <v>26</v>
      </c>
      <c r="O3" s="9" t="s">
        <v>29</v>
      </c>
      <c r="P3" s="9" t="s">
        <v>26</v>
      </c>
      <c r="Q3" s="9" t="s">
        <v>30</v>
      </c>
      <c r="R3" s="9" t="s">
        <v>26</v>
      </c>
    </row>
    <row r="4" spans="1:18" ht="67.5" customHeight="1" x14ac:dyDescent="0.3">
      <c r="A4" s="9">
        <v>1</v>
      </c>
      <c r="B4" s="10" t="s">
        <v>8</v>
      </c>
      <c r="C4" s="9" t="s">
        <v>9</v>
      </c>
      <c r="D4" s="11">
        <v>461025389</v>
      </c>
      <c r="E4" s="11">
        <v>462802978</v>
      </c>
      <c r="F4" s="12">
        <f>E4/D4*100</f>
        <v>100.38557290822003</v>
      </c>
      <c r="G4" s="11">
        <v>517888973</v>
      </c>
      <c r="H4" s="13">
        <f>G4/E4*100</f>
        <v>111.90268810240889</v>
      </c>
      <c r="I4" s="29">
        <v>358376624</v>
      </c>
      <c r="J4" s="30">
        <v>98.763700953858304</v>
      </c>
      <c r="K4" s="29">
        <v>361782786</v>
      </c>
      <c r="L4" s="30">
        <v>100.95044201320501</v>
      </c>
      <c r="M4" s="29">
        <v>365221321.59468597</v>
      </c>
      <c r="N4" s="30">
        <v>100.95044201320501</v>
      </c>
      <c r="O4" s="29">
        <v>368692538.47630203</v>
      </c>
      <c r="P4" s="30">
        <v>100.95044201320501</v>
      </c>
      <c r="Q4" s="29">
        <v>372196747.261531</v>
      </c>
      <c r="R4" s="30">
        <v>100.95044201320501</v>
      </c>
    </row>
    <row r="5" spans="1:18" ht="30.75" customHeight="1" x14ac:dyDescent="0.3">
      <c r="A5" s="14">
        <v>2</v>
      </c>
      <c r="B5" s="10" t="s">
        <v>10</v>
      </c>
      <c r="C5" s="9" t="s">
        <v>11</v>
      </c>
      <c r="D5" s="15">
        <f>D6/D4</f>
        <v>1.1341718102210636E-3</v>
      </c>
      <c r="E5" s="15">
        <f>E6/E4</f>
        <v>1.275240281621524E-3</v>
      </c>
      <c r="F5" s="12">
        <f>E5/D5*100</f>
        <v>112.43801601566561</v>
      </c>
      <c r="G5" s="15">
        <f>G6/G4</f>
        <v>1.3804773557130748E-3</v>
      </c>
      <c r="H5" s="12">
        <f>G5/E5*100</f>
        <v>108.25233296094892</v>
      </c>
      <c r="I5" s="31">
        <v>2.4512117732321701E-3</v>
      </c>
      <c r="J5" s="32"/>
      <c r="K5" s="31">
        <v>2.5214217903667801E-3</v>
      </c>
      <c r="L5" s="32"/>
      <c r="M5" s="31">
        <v>2.5214217903667801E-3</v>
      </c>
      <c r="N5" s="32"/>
      <c r="O5" s="31">
        <v>2.5214217903667801E-3</v>
      </c>
      <c r="P5" s="32"/>
      <c r="Q5" s="31">
        <v>2.5214217903667801E-3</v>
      </c>
      <c r="R5" s="32"/>
    </row>
    <row r="6" spans="1:18" ht="53.25" customHeight="1" x14ac:dyDescent="0.3">
      <c r="A6" s="14">
        <v>3</v>
      </c>
      <c r="B6" s="10" t="s">
        <v>12</v>
      </c>
      <c r="C6" s="9" t="s">
        <v>13</v>
      </c>
      <c r="D6" s="11">
        <v>522882</v>
      </c>
      <c r="E6" s="11">
        <v>590185</v>
      </c>
      <c r="F6" s="12">
        <f>E6/D6*100</f>
        <v>112.87154654396213</v>
      </c>
      <c r="G6" s="11">
        <v>714934</v>
      </c>
      <c r="H6" s="12">
        <f>G6/E6*100</f>
        <v>121.13727051687182</v>
      </c>
      <c r="I6" s="29">
        <v>878457</v>
      </c>
      <c r="J6" s="33">
        <v>113.30469944086499</v>
      </c>
      <c r="K6" s="30">
        <v>912207</v>
      </c>
      <c r="L6" s="30">
        <v>103.84196380699299</v>
      </c>
      <c r="M6" s="30">
        <v>920876.99857539299</v>
      </c>
      <c r="N6" s="30">
        <v>100.95044201320501</v>
      </c>
      <c r="O6" s="30">
        <v>929629.40045979002</v>
      </c>
      <c r="P6" s="30">
        <v>100.95044201320501</v>
      </c>
      <c r="Q6" s="30">
        <v>938464.98884886096</v>
      </c>
      <c r="R6" s="30">
        <v>100.95044201320501</v>
      </c>
    </row>
    <row r="7" spans="1:18" s="18" customFormat="1" ht="60.75" customHeight="1" x14ac:dyDescent="0.3">
      <c r="A7" s="14">
        <v>4</v>
      </c>
      <c r="B7" s="10" t="s">
        <v>14</v>
      </c>
      <c r="C7" s="9" t="s">
        <v>15</v>
      </c>
      <c r="D7" s="16"/>
      <c r="E7" s="16"/>
      <c r="F7" s="9"/>
      <c r="G7" s="16">
        <v>108.11655688288501</v>
      </c>
      <c r="H7" s="16"/>
      <c r="I7" s="34">
        <v>102.40546868600001</v>
      </c>
      <c r="J7" s="30"/>
      <c r="K7" s="34">
        <v>98.635099207621806</v>
      </c>
      <c r="L7" s="17"/>
      <c r="M7" s="34">
        <v>98.635099207621806</v>
      </c>
      <c r="N7" s="17"/>
      <c r="O7" s="34">
        <v>98.635099207621806</v>
      </c>
      <c r="P7" s="17"/>
      <c r="Q7" s="34">
        <v>98.635099207621806</v>
      </c>
      <c r="R7" s="17"/>
    </row>
    <row r="8" spans="1:18" s="18" customFormat="1" ht="73.5" customHeight="1" x14ac:dyDescent="0.3">
      <c r="A8" s="14">
        <v>5</v>
      </c>
      <c r="B8" s="10" t="s">
        <v>16</v>
      </c>
      <c r="C8" s="9" t="s">
        <v>17</v>
      </c>
      <c r="D8" s="9"/>
      <c r="E8" s="11"/>
      <c r="F8" s="9"/>
      <c r="G8" s="19"/>
      <c r="H8" s="20"/>
      <c r="I8" s="29"/>
      <c r="J8" s="30"/>
      <c r="K8" s="29">
        <v>899756.279428871</v>
      </c>
      <c r="L8" s="30"/>
      <c r="M8" s="29">
        <v>908307.94112500898</v>
      </c>
      <c r="N8" s="30"/>
      <c r="O8" s="29">
        <v>916940.881406734</v>
      </c>
      <c r="P8" s="30"/>
      <c r="Q8" s="29">
        <v>925655.87277987099</v>
      </c>
      <c r="R8" s="30"/>
    </row>
    <row r="9" spans="1:18" s="18" customFormat="1" ht="158.65" customHeight="1" x14ac:dyDescent="0.3">
      <c r="A9" s="14">
        <v>6</v>
      </c>
      <c r="B9" s="21" t="s">
        <v>18</v>
      </c>
      <c r="C9" s="9" t="s">
        <v>19</v>
      </c>
      <c r="D9" s="9"/>
      <c r="E9" s="9"/>
      <c r="F9" s="9"/>
      <c r="G9" s="16"/>
      <c r="H9" s="12"/>
      <c r="I9" s="29"/>
      <c r="J9" s="29"/>
      <c r="K9" s="29">
        <v>899756.279428871</v>
      </c>
      <c r="L9" s="29"/>
      <c r="M9" s="29">
        <v>908307.94112500898</v>
      </c>
      <c r="N9" s="29"/>
      <c r="O9" s="29">
        <v>916940.881406734</v>
      </c>
      <c r="P9" s="29"/>
      <c r="Q9" s="29">
        <v>925655.87277987099</v>
      </c>
      <c r="R9" s="29"/>
    </row>
    <row r="10" spans="1:18" s="18" customFormat="1" ht="30" customHeight="1" x14ac:dyDescent="0.3">
      <c r="A10" s="14">
        <v>7</v>
      </c>
      <c r="B10" s="10" t="s">
        <v>20</v>
      </c>
      <c r="C10" s="9"/>
      <c r="D10" s="9"/>
      <c r="E10" s="9"/>
      <c r="F10" s="9"/>
      <c r="G10" s="16"/>
      <c r="H10" s="12"/>
      <c r="I10" s="35"/>
      <c r="J10" s="29"/>
      <c r="K10" s="35"/>
      <c r="L10" s="29"/>
      <c r="M10" s="35"/>
      <c r="N10" s="29"/>
      <c r="O10" s="35"/>
      <c r="P10" s="29"/>
      <c r="Q10" s="35"/>
      <c r="R10" s="29"/>
    </row>
    <row r="11" spans="1:18" s="18" customFormat="1" ht="88.5" customHeight="1" x14ac:dyDescent="0.3">
      <c r="A11" s="14">
        <v>8</v>
      </c>
      <c r="B11" s="22" t="s">
        <v>21</v>
      </c>
      <c r="C11" s="23" t="s">
        <v>22</v>
      </c>
      <c r="D11" s="19">
        <v>449825</v>
      </c>
      <c r="E11" s="19">
        <v>554895</v>
      </c>
      <c r="F11" s="20">
        <f>E11/D11*100</f>
        <v>123.35797254487856</v>
      </c>
      <c r="G11" s="19">
        <v>765036</v>
      </c>
      <c r="H11" s="20">
        <v>103.5463</v>
      </c>
      <c r="I11" s="35">
        <v>891797</v>
      </c>
      <c r="J11" s="36">
        <v>116.192021054826</v>
      </c>
      <c r="K11" s="35">
        <v>899756</v>
      </c>
      <c r="L11" s="36">
        <v>100.892499013662</v>
      </c>
      <c r="M11" s="35">
        <v>908308</v>
      </c>
      <c r="N11" s="36">
        <v>100.95044201320501</v>
      </c>
      <c r="O11" s="35">
        <v>916941</v>
      </c>
      <c r="P11" s="36">
        <v>100.95044201320501</v>
      </c>
      <c r="Q11" s="35">
        <v>925656</v>
      </c>
      <c r="R11" s="36">
        <v>100.95044201320501</v>
      </c>
    </row>
    <row r="12" spans="1:18" s="24" customForma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s="24" customFormat="1" ht="18.75" x14ac:dyDescent="0.3">
      <c r="A13" s="26" t="s">
        <v>32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</row>
    <row r="14" spans="1:18" s="24" customForma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s="24" customFormat="1" ht="20.25" x14ac:dyDescent="0.3">
      <c r="A15" s="27" t="s">
        <v>23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8" t="s">
        <v>24</v>
      </c>
      <c r="R15" s="28"/>
    </row>
    <row r="16" spans="1:18" s="24" customForma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</sheetData>
  <mergeCells count="4">
    <mergeCell ref="A1:Q1"/>
    <mergeCell ref="A13:R13"/>
    <mergeCell ref="A15:P15"/>
    <mergeCell ref="Q15:R15"/>
  </mergeCells>
  <printOptions horizontalCentered="1"/>
  <pageMargins left="0.31527777777777799" right="0.31527777777777799" top="0.35416666666666702" bottom="0.35416666666666702" header="0.511811023622047" footer="0.511811023622047"/>
  <pageSetup paperSize="9" scale="73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ЗН с ФЛ август 2024</vt:lpstr>
      <vt:lpstr>'ЗН с ФЛ август 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Лещева Ольга Александровна</dc:creator>
  <dc:description/>
  <cp:lastModifiedBy>Дубровина Светлана Леонидовна</cp:lastModifiedBy>
  <cp:revision>3</cp:revision>
  <cp:lastPrinted>2024-11-07T11:30:00Z</cp:lastPrinted>
  <dcterms:created xsi:type="dcterms:W3CDTF">2015-08-28T07:20:59Z</dcterms:created>
  <dcterms:modified xsi:type="dcterms:W3CDTF">2024-11-07T11:30:27Z</dcterms:modified>
  <dc:language>ru-RU</dc:language>
</cp:coreProperties>
</file>